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27 окт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<sst xmlns="http://schemas.openxmlformats.org/spreadsheetml/2006/main" count="28" uniqueCount="28">
  <si>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</si>
  <si>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</si>
  <si>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</si>
  <si>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</si>
  <si>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</si>
  <si>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</si>
  <si>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</si>
  <si>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</si>
  <si>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</si>
  <si>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</si>
  <si>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</si>
  <si>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</si>
  <si>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</si>
  <si>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</si>
  <si>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</si>
  <si>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</si>
  <si>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</si>
  <si>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</si>
  <si>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</si>
  <si>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</si>
  <si>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</si>
  <si>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Кассовый расход на 19.10.2023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</si>
  <si>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26 октября 2023 года</t>
  </si>
  <si>
    <t>Кассовый расход на 26.10.2023 года</t>
  </si>
  <si>
    <t>Кассовый расход с 19.10.2023 года по 26.10.2023 года</t>
  </si>
  <si>
    <t>По состоянию на 26.10.2023 года численность получателей составила 787 человек.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</si>
  <si>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2 460 812,26 рублей.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</si>
  <si>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1 095 439,23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(не 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</si>
</sst>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topLeftCell="B10" zoomScale="40" zoomScaleNormal="30" zoomScaleSheetLayoutView="40" workbookViewId="0">
      <selection activeCell="H11" sqref="H11:I12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2" spans="1:11" ht="22.5" hidden="1" customHeigh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21</v>
      </c>
      <c r="D4" s="6" t="s">
        <v>23</v>
      </c>
      <c r="E4" s="5" t="s">
        <v>24</v>
      </c>
      <c r="F4" s="5" t="s">
        <v>5</v>
      </c>
      <c r="G4" s="5" t="s">
        <v>0</v>
      </c>
      <c r="H4" s="40" t="s">
        <v>7</v>
      </c>
      <c r="I4" s="41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2">
        <v>8</v>
      </c>
      <c r="I5" s="43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58913522.719999999</v>
      </c>
      <c r="D6" s="9">
        <f t="shared" si="0"/>
        <v>63556768.259999998</v>
      </c>
      <c r="E6" s="9">
        <f>E7</f>
        <v>4643245.5399999991</v>
      </c>
      <c r="F6" s="9">
        <f>F7</f>
        <v>19067986.309999995</v>
      </c>
      <c r="G6" s="10">
        <f>D6/B6</f>
        <v>0.76922187050074042</v>
      </c>
      <c r="H6" s="44"/>
      <c r="I6" s="45"/>
    </row>
    <row r="7" spans="1:11" ht="66" x14ac:dyDescent="0.45">
      <c r="A7" s="8" t="s">
        <v>2</v>
      </c>
      <c r="B7" s="9">
        <f>B8</f>
        <v>82624754.569999993</v>
      </c>
      <c r="C7" s="9">
        <f>C8</f>
        <v>58913522.719999999</v>
      </c>
      <c r="D7" s="9">
        <f>D8</f>
        <v>63556768.259999998</v>
      </c>
      <c r="E7" s="9">
        <f>E8</f>
        <v>4643245.5399999991</v>
      </c>
      <c r="F7" s="9">
        <f>F8</f>
        <v>19067986.309999995</v>
      </c>
      <c r="G7" s="10">
        <f t="shared" ref="G7:G18" si="1">D7/B7</f>
        <v>0.76922187050074042</v>
      </c>
      <c r="H7" s="44"/>
      <c r="I7" s="45"/>
    </row>
    <row r="8" spans="1:11" ht="132" x14ac:dyDescent="0.45">
      <c r="A8" s="11" t="s">
        <v>9</v>
      </c>
      <c r="B8" s="12">
        <v>82624754.569999993</v>
      </c>
      <c r="C8" s="12">
        <v>58913522.719999999</v>
      </c>
      <c r="D8" s="12">
        <v>63556768.259999998</v>
      </c>
      <c r="E8" s="12">
        <f>D8-C8</f>
        <v>4643245.5399999991</v>
      </c>
      <c r="F8" s="13">
        <f>B8-D8</f>
        <v>19067986.309999995</v>
      </c>
      <c r="G8" s="10">
        <f t="shared" si="1"/>
        <v>0.76922187050074042</v>
      </c>
      <c r="H8" s="31" t="s">
        <v>25</v>
      </c>
      <c r="I8" s="32"/>
      <c r="J8" s="29"/>
      <c r="K8" s="30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4605824.83</v>
      </c>
      <c r="D9" s="14">
        <f>D10+D13</f>
        <v>5001690.71</v>
      </c>
      <c r="E9" s="14">
        <f>E10+E13</f>
        <v>395865.87999999989</v>
      </c>
      <c r="F9" s="9">
        <f t="shared" ref="F9:F13" si="2">B9-C9</f>
        <v>2156930.8000000007</v>
      </c>
      <c r="G9" s="10">
        <f t="shared" si="1"/>
        <v>0.739593589307322</v>
      </c>
      <c r="H9" s="33"/>
      <c r="I9" s="34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2161896.83</v>
      </c>
      <c r="D10" s="14">
        <f t="shared" si="3"/>
        <v>2540878.4500000002</v>
      </c>
      <c r="E10" s="14">
        <f>E11</f>
        <v>378981.62000000011</v>
      </c>
      <c r="F10" s="9">
        <f t="shared" si="2"/>
        <v>728981.62000000011</v>
      </c>
      <c r="G10" s="10">
        <f t="shared" si="1"/>
        <v>0.87892953437734467</v>
      </c>
      <c r="H10" s="36"/>
      <c r="I10" s="37"/>
    </row>
    <row r="11" spans="1:11" ht="408" customHeight="1" x14ac:dyDescent="0.45">
      <c r="A11" s="52" t="s">
        <v>15</v>
      </c>
      <c r="B11" s="56">
        <v>2890878.45</v>
      </c>
      <c r="C11" s="56">
        <v>2161896.83</v>
      </c>
      <c r="D11" s="56">
        <v>2540878.4500000002</v>
      </c>
      <c r="E11" s="56">
        <f>D11-C11</f>
        <v>378981.62000000011</v>
      </c>
      <c r="F11" s="54">
        <f>B11-D11</f>
        <v>350000</v>
      </c>
      <c r="G11" s="50">
        <f t="shared" si="1"/>
        <v>0.87892953437734467</v>
      </c>
      <c r="H11" s="46" t="s">
        <v>27</v>
      </c>
      <c r="I11" s="47"/>
    </row>
    <row r="12" spans="1:11" ht="408" customHeight="1" x14ac:dyDescent="0.45">
      <c r="A12" s="53"/>
      <c r="B12" s="57"/>
      <c r="C12" s="57"/>
      <c r="D12" s="57"/>
      <c r="E12" s="57"/>
      <c r="F12" s="55"/>
      <c r="G12" s="51"/>
      <c r="H12" s="48"/>
      <c r="I12" s="49"/>
    </row>
    <row r="13" spans="1:11" ht="132" customHeight="1" x14ac:dyDescent="0.45">
      <c r="A13" s="26" t="s">
        <v>14</v>
      </c>
      <c r="B13" s="27">
        <f>B14</f>
        <v>3871877.18</v>
      </c>
      <c r="C13" s="27">
        <f>C14</f>
        <v>2443928</v>
      </c>
      <c r="D13" s="27">
        <f>D14</f>
        <v>2460812.2599999998</v>
      </c>
      <c r="E13" s="27">
        <f>E14</f>
        <v>16884.259999999776</v>
      </c>
      <c r="F13" s="9">
        <f t="shared" si="2"/>
        <v>1427949.1800000002</v>
      </c>
      <c r="G13" s="10">
        <f t="shared" si="1"/>
        <v>0.63556051641080202</v>
      </c>
      <c r="H13" s="24"/>
      <c r="I13" s="25"/>
    </row>
    <row r="14" spans="1:11" ht="166.5" customHeight="1" x14ac:dyDescent="0.45">
      <c r="A14" s="16" t="s">
        <v>16</v>
      </c>
      <c r="B14" s="17">
        <v>3871877.18</v>
      </c>
      <c r="C14" s="17">
        <v>2443928</v>
      </c>
      <c r="D14" s="17">
        <v>2460812.2599999998</v>
      </c>
      <c r="E14" s="17">
        <f>D14-C14</f>
        <v>16884.259999999776</v>
      </c>
      <c r="F14" s="13">
        <f>B14-D14</f>
        <v>1411064.9200000004</v>
      </c>
      <c r="G14" s="10">
        <f t="shared" si="1"/>
        <v>0.63556051641080202</v>
      </c>
      <c r="H14" s="28" t="s">
        <v>26</v>
      </c>
      <c r="I14" s="25"/>
    </row>
    <row r="15" spans="1:11" x14ac:dyDescent="0.45">
      <c r="A15" s="8" t="s">
        <v>17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18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19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20</v>
      </c>
      <c r="I17" s="25"/>
    </row>
    <row r="18" spans="1:9" ht="38.25" customHeight="1" x14ac:dyDescent="0.45">
      <c r="A18" s="20" t="s">
        <v>13</v>
      </c>
      <c r="B18" s="18">
        <f>B7+B9+B15</f>
        <v>90387510.199999988</v>
      </c>
      <c r="C18" s="18">
        <f>C7+C9+C15</f>
        <v>64519347.549999997</v>
      </c>
      <c r="D18" s="18">
        <f>D7+D9+D15</f>
        <v>69558458.969999999</v>
      </c>
      <c r="E18" s="18">
        <f>E7+E9+E15</f>
        <v>5039111.419999999</v>
      </c>
      <c r="F18" s="9">
        <f>B18-D18</f>
        <v>20829051.229999989</v>
      </c>
      <c r="G18" s="10">
        <f t="shared" si="1"/>
        <v>0.76955830308953466</v>
      </c>
      <c r="H18" s="36"/>
      <c r="I18" s="37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5" t="s">
        <v>10</v>
      </c>
      <c r="B21" s="35"/>
      <c r="C21" s="21"/>
      <c r="D21" s="21"/>
      <c r="E21" s="21"/>
      <c r="F21" s="1" t="s">
        <v>11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  <mergeCell ref="A1:I1"/>
    <mergeCell ref="A2:I2"/>
    <mergeCell ref="H4:I4"/>
    <mergeCell ref="H5:I5"/>
    <mergeCell ref="H6:I6"/>
    <mergeCell ref="J8:K8"/>
    <mergeCell ref="H8:I8"/>
    <mergeCell ref="H9:I9"/>
    <mergeCell ref="A21:B21"/>
    <mergeCell ref="H10:I10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2023-10-27T11:47:59Z</cp:lastPrinted>
  <dcterms:created xsi:type="dcterms:W3CDTF">2019-07-19T11:40:04Z</dcterms:created>
  <dcterms:modified xsi:type="dcterms:W3CDTF">2023-10-27T11:49:18Z</dcterms:modified>
</cp:coreProperties>
</file>